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600" activeTab="0"/>
  </bookViews>
  <sheets>
    <sheet name="VortexMain" sheetId="1" r:id="rId1"/>
    <sheet name="VortexData" sheetId="2" state="hidden" r:id="rId2"/>
  </sheets>
  <definedNames>
    <definedName name="AircraftV">'VortexMain'!$J$35</definedName>
    <definedName name="dx">'VortexData'!$A$1</definedName>
    <definedName name="dy">'VortexData'!$B$1</definedName>
    <definedName name="Gamma">'VortexMain'!$E$39</definedName>
    <definedName name="Height">'VortexMain'!$J$37</definedName>
    <definedName name="Mass">'VortexMain'!$E$37</definedName>
    <definedName name="Realtime">'VortexMain'!$B$7</definedName>
    <definedName name="Time">'VortexMain'!$E$7</definedName>
    <definedName name="Windspeed">'VortexMain'!$E$5</definedName>
    <definedName name="Wingspan">'VortexMain'!$E$35</definedName>
  </definedNames>
  <calcPr fullCalcOnLoad="1"/>
</workbook>
</file>

<file path=xl/comments1.xml><?xml version="1.0" encoding="utf-8"?>
<comments xmlns="http://schemas.openxmlformats.org/spreadsheetml/2006/main">
  <authors>
    <author>University of Virginia SEAS</author>
  </authors>
  <commentList>
    <comment ref="A1" authorId="0">
      <text>
        <r>
          <rPr>
            <b/>
            <sz val="9"/>
            <rFont val="Tahoma"/>
            <family val="2"/>
          </rPr>
          <t xml:space="preserve">This is Fortran Program 2.3 (and 2.5) from </t>
        </r>
        <r>
          <rPr>
            <b/>
            <i/>
            <sz val="9"/>
            <rFont val="Tahoma"/>
            <family val="2"/>
          </rPr>
          <t>An Introduction to Computational Fluid Dynamics</t>
        </r>
        <r>
          <rPr>
            <b/>
            <sz val="9"/>
            <rFont val="Tahoma"/>
            <family val="2"/>
          </rPr>
          <t xml:space="preserve"> by Chuen-Yen Chow, Wiley (1979) translated into Excel/Visual Basic for Applications.  Complete derivations of equations, the assumptions of this model and the the Method of Images (used to model interaction with ground) may be found there as well.  The plot tracks the real wingtip vortices, but does not show the paths of the image vortices below the runway.  The latter enforce the no-penetration condition at the solid surface. </t>
        </r>
      </text>
    </comment>
    <comment ref="F7" authorId="0">
      <text>
        <r>
          <rPr>
            <b/>
            <sz val="9"/>
            <rFont val="Tahoma"/>
            <family val="2"/>
          </rPr>
          <t>This is the time that has elapsed since the aircraft passed through this vertical plane.  The strength of the vortices is assumed not to diminish during this time, i.e., there is no mechanism included in this model to cause the vortices to dissipate.</t>
        </r>
      </text>
    </comment>
    <comment ref="K7" authorId="0">
      <text>
        <r>
          <rPr>
            <b/>
            <sz val="9"/>
            <rFont val="Tahoma"/>
            <family val="2"/>
          </rPr>
          <t>Click to see collectiion of Vortex photographs</t>
        </r>
      </text>
    </comment>
    <comment ref="B33" authorId="0">
      <text>
        <r>
          <rPr>
            <b/>
            <sz val="9"/>
            <rFont val="Tahoma"/>
            <family val="2"/>
          </rPr>
          <t>The defaults are those used in C.Y. Chow's book and correspond roughly to a Boeing 747.  The mass, velocity and wingspan of the aircraft and air density (assumed to be 1.22 kg/m</t>
        </r>
        <r>
          <rPr>
            <b/>
            <vertAlign val="superscript"/>
            <sz val="9"/>
            <rFont val="Tahoma"/>
            <family val="2"/>
          </rPr>
          <t xml:space="preserve">3 </t>
        </r>
        <r>
          <rPr>
            <b/>
            <sz val="9"/>
            <rFont val="Tahoma"/>
            <family val="2"/>
          </rPr>
          <t xml:space="preserve">) along with the infinite-span approximation are used to estimate the strength of the wingtip vortices.  None of these four parameters may be changed while the calculation is in progress.  </t>
        </r>
      </text>
    </comment>
    <comment ref="I35" authorId="0">
      <text>
        <r>
          <rPr>
            <b/>
            <sz val="9"/>
            <rFont val="Tahoma"/>
            <family val="2"/>
          </rPr>
          <t>This is the forward velocity of the aircraft into (or out of) the screen.</t>
        </r>
      </text>
    </comment>
    <comment ref="D5" authorId="0">
      <text>
        <r>
          <rPr>
            <b/>
            <sz val="9"/>
            <rFont val="Tahoma"/>
            <family val="2"/>
          </rPr>
          <t>This is the crosswind and  is the only wind component included!  The crosswind speed and whether or not to run the calculation in real time are the only parameters that may be changed while the calculation is running.</t>
        </r>
      </text>
    </comment>
    <comment ref="D7" authorId="0">
      <text>
        <r>
          <rPr>
            <b/>
            <sz val="9"/>
            <rFont val="Tahoma"/>
            <family val="2"/>
          </rPr>
          <t>This calculation will run as fast as your computer will allow - unless you select the Real Time option at left.  The calculation automatically stops at Time = 100 sec. or when both vortices are off the graph or when 200 timesteps have been plotted.</t>
        </r>
      </text>
    </comment>
    <comment ref="A2" authorId="0">
      <text>
        <r>
          <rPr>
            <b/>
            <sz val="9"/>
            <rFont val="Tahoma"/>
            <family val="2"/>
          </rPr>
          <t xml:space="preserve">CYC, University of Colorado (emeritus); RJR, University of Virginia </t>
        </r>
      </text>
    </comment>
    <comment ref="I37" authorId="0">
      <text>
        <r>
          <rPr>
            <b/>
            <sz val="9"/>
            <rFont val="Tahoma"/>
            <family val="2"/>
          </rPr>
          <t>This is the height at which the tracking begins</t>
        </r>
      </text>
    </comment>
    <comment ref="D39" authorId="0">
      <text>
        <r>
          <rPr>
            <b/>
            <sz val="9"/>
            <rFont val="Tahoma"/>
            <family val="2"/>
          </rPr>
          <t>This value of the circulation is computed from the aircraft weight, velocity, wingspan and air density, i.e., Gamma = Weight/wingspan*air density * aircraft air speed. Certain combinations of the input parameters will give circulation values that are obviously nonsense.  For values of Gamma &gt;1000., the time step is decreased automatically from 0.5 to 0.1 sec.</t>
        </r>
      </text>
    </comment>
  </commentList>
</comments>
</file>

<file path=xl/sharedStrings.xml><?xml version="1.0" encoding="utf-8"?>
<sst xmlns="http://schemas.openxmlformats.org/spreadsheetml/2006/main" count="17" uniqueCount="15">
  <si>
    <t>Trailing Vortices above Runway</t>
  </si>
  <si>
    <t xml:space="preserve">Wind = </t>
  </si>
  <si>
    <t>m/s</t>
  </si>
  <si>
    <t xml:space="preserve">Time = </t>
  </si>
  <si>
    <t xml:space="preserve">sec </t>
  </si>
  <si>
    <t>C.Y. Chow &amp; R.J. Ribando, 6/18/03</t>
  </si>
  <si>
    <t>Wingspan</t>
  </si>
  <si>
    <t>m.</t>
  </si>
  <si>
    <t>kg.</t>
  </si>
  <si>
    <t>Other Parameters:</t>
  </si>
  <si>
    <t>Mass =</t>
  </si>
  <si>
    <t>Velocity =</t>
  </si>
  <si>
    <t xml:space="preserve">Height = </t>
  </si>
  <si>
    <t xml:space="preserve">Gamma = </t>
  </si>
  <si>
    <r>
      <t>m</t>
    </r>
    <r>
      <rPr>
        <b/>
        <vertAlign val="superscript"/>
        <sz val="10"/>
        <rFont val="Arial"/>
        <family val="2"/>
      </rPr>
      <t>2</t>
    </r>
    <r>
      <rPr>
        <b/>
        <sz val="10"/>
        <rFont val="Arial"/>
        <family val="2"/>
      </rPr>
      <t>/s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</si>
</sst>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s>
  <fonts count="12">
    <font>
      <sz val="10"/>
      <name val="Arial"/>
      <family val="0"/>
    </font>
    <font>
      <b/>
      <sz val="14"/>
      <name val="Arial"/>
      <family val="2"/>
    </font>
    <font>
      <b/>
      <sz val="12"/>
      <name val="Arial"/>
      <family val="2"/>
    </font>
    <font>
      <b/>
      <sz val="10"/>
      <name val="Arial"/>
      <family val="2"/>
    </font>
    <font>
      <b/>
      <sz val="11.75"/>
      <name val="Arial"/>
      <family val="0"/>
    </font>
    <font>
      <sz val="11.75"/>
      <name val="Arial"/>
      <family val="0"/>
    </font>
    <font>
      <b/>
      <sz val="9"/>
      <name val="Tahoma"/>
      <family val="2"/>
    </font>
    <font>
      <b/>
      <i/>
      <sz val="9"/>
      <name val="Tahoma"/>
      <family val="2"/>
    </font>
    <font>
      <b/>
      <sz val="9"/>
      <name val="Arial"/>
      <family val="2"/>
    </font>
    <font>
      <b/>
      <vertAlign val="superscript"/>
      <sz val="9"/>
      <name val="Tahoma"/>
      <family val="2"/>
    </font>
    <font>
      <b/>
      <vertAlign val="superscript"/>
      <sz val="10"/>
      <name val="Arial"/>
      <family val="2"/>
    </font>
    <font>
      <b/>
      <sz val="8"/>
      <name val="Arial"/>
      <family val="2"/>
    </font>
  </fonts>
  <fills count="3">
    <fill>
      <patternFill/>
    </fill>
    <fill>
      <patternFill patternType="gray125"/>
    </fill>
    <fill>
      <patternFill patternType="solid">
        <fgColor indexed="4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horizontal="right"/>
    </xf>
    <xf numFmtId="164" fontId="0" fillId="0" borderId="0" xfId="0" applyNumberFormat="1" applyAlignment="1">
      <alignment/>
    </xf>
    <xf numFmtId="0" fontId="0" fillId="0" borderId="0" xfId="0" applyAlignment="1">
      <alignment horizontal="right"/>
    </xf>
    <xf numFmtId="165" fontId="3" fillId="0" borderId="0" xfId="0" applyNumberFormat="1" applyFont="1" applyAlignment="1" applyProtection="1">
      <alignment/>
      <protection locked="0"/>
    </xf>
    <xf numFmtId="164" fontId="3"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Vortex Position</a:t>
            </a:r>
          </a:p>
        </c:rich>
      </c:tx>
      <c:layout>
        <c:manualLayout>
          <c:xMode val="factor"/>
          <c:yMode val="factor"/>
          <c:x val="0.0035"/>
          <c:y val="0.02025"/>
        </c:manualLayout>
      </c:layout>
      <c:spPr>
        <a:noFill/>
        <a:ln>
          <a:noFill/>
        </a:ln>
      </c:spPr>
    </c:title>
    <c:plotArea>
      <c:layout>
        <c:manualLayout>
          <c:xMode val="edge"/>
          <c:yMode val="edge"/>
          <c:x val="0.07275"/>
          <c:y val="0.1455"/>
          <c:w val="0.90975"/>
          <c:h val="0.7535"/>
        </c:manualLayout>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VortexData!$A$5:$A$202</c:f>
              <c:numCache>
                <c:ptCount val="198"/>
              </c:numCache>
            </c:numRef>
          </c:xVal>
          <c:yVal>
            <c:numRef>
              <c:f>VortexData!$B$5:$B$202</c:f>
              <c:numCache>
                <c:ptCount val="198"/>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VortexData!$C$5:$C$202</c:f>
              <c:numCache>
                <c:ptCount val="198"/>
              </c:numCache>
            </c:numRef>
          </c:xVal>
          <c:yVal>
            <c:numRef>
              <c:f>VortexData!$D$5:$D$202</c:f>
              <c:numCache>
                <c:ptCount val="198"/>
              </c:numCache>
            </c:numRef>
          </c:yVal>
          <c:smooth val="1"/>
        </c:ser>
        <c:axId val="61214827"/>
        <c:axId val="14062532"/>
      </c:scatterChart>
      <c:valAx>
        <c:axId val="61214827"/>
        <c:scaling>
          <c:orientation val="minMax"/>
          <c:max val="150"/>
          <c:min val="-150"/>
        </c:scaling>
        <c:axPos val="b"/>
        <c:title>
          <c:tx>
            <c:rich>
              <a:bodyPr vert="horz" rot="0" anchor="ctr"/>
              <a:lstStyle/>
              <a:p>
                <a:pPr algn="ctr">
                  <a:defRPr/>
                </a:pPr>
                <a:r>
                  <a:rPr lang="en-US" cap="none" sz="1175" b="1" i="0" u="none" baseline="0">
                    <a:latin typeface="Arial"/>
                    <a:ea typeface="Arial"/>
                    <a:cs typeface="Arial"/>
                  </a:rPr>
                  <a:t>Meters from Runway Centerline</a:t>
                </a:r>
              </a:p>
            </c:rich>
          </c:tx>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900" b="1" i="0" u="none" baseline="0">
                <a:latin typeface="Arial"/>
                <a:ea typeface="Arial"/>
                <a:cs typeface="Arial"/>
              </a:defRPr>
            </a:pPr>
          </a:p>
        </c:txPr>
        <c:crossAx val="14062532"/>
        <c:crosses val="autoZero"/>
        <c:crossBetween val="midCat"/>
        <c:dispUnits/>
        <c:majorUnit val="50"/>
      </c:valAx>
      <c:valAx>
        <c:axId val="14062532"/>
        <c:scaling>
          <c:orientation val="minMax"/>
          <c:max val="120"/>
          <c:min val="0"/>
        </c:scaling>
        <c:axPos val="l"/>
        <c:title>
          <c:tx>
            <c:rich>
              <a:bodyPr vert="horz" rot="-5400000" anchor="ctr"/>
              <a:lstStyle/>
              <a:p>
                <a:pPr algn="ctr">
                  <a:defRPr/>
                </a:pPr>
                <a:r>
                  <a:rPr lang="en-US" cap="none" sz="1175" b="1" i="0" u="none" baseline="0">
                    <a:latin typeface="Arial"/>
                    <a:ea typeface="Arial"/>
                    <a:cs typeface="Arial"/>
                  </a:rPr>
                  <a:t>Altitude (m)</a:t>
                </a:r>
              </a:p>
            </c:rich>
          </c:tx>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prstDash val="lgDashDotDot"/>
          </a:ln>
        </c:spPr>
        <c:txPr>
          <a:bodyPr/>
          <a:lstStyle/>
          <a:p>
            <a:pPr>
              <a:defRPr lang="en-US" cap="none" sz="900" b="1" i="0" u="none" baseline="0">
                <a:latin typeface="Arial"/>
                <a:ea typeface="Arial"/>
                <a:cs typeface="Arial"/>
              </a:defRPr>
            </a:pPr>
          </a:p>
        </c:txPr>
        <c:crossAx val="6121482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CC"/>
    </a:solidFill>
    <a:ln w="12700">
      <a:solid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5.png" /><Relationship Id="rId6" Type="http://schemas.openxmlformats.org/officeDocument/2006/relationships/hyperlink" Target="http://www.efluids.com/efluids/gallery/gallery_pages/1plane_page.jsp" TargetMode="External" /><Relationship Id="rId7" Type="http://schemas.openxmlformats.org/officeDocument/2006/relationships/hyperlink" Target="http://www.efluids.com/efluids/gallery/gallery_pages/1plane_page.jsp" TargetMode="External"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2.emf" /><Relationship Id="rId1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8</xdr:row>
      <xdr:rowOff>9525</xdr:rowOff>
    </xdr:from>
    <xdr:to>
      <xdr:col>9</xdr:col>
      <xdr:colOff>304800</xdr:colOff>
      <xdr:row>31</xdr:row>
      <xdr:rowOff>123825</xdr:rowOff>
    </xdr:to>
    <xdr:graphicFrame>
      <xdr:nvGraphicFramePr>
        <xdr:cNvPr id="1" name="Chart 2"/>
        <xdr:cNvGraphicFramePr/>
      </xdr:nvGraphicFramePr>
      <xdr:xfrm>
        <a:off x="342900" y="1428750"/>
        <a:ext cx="5448300" cy="38385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6</xdr:col>
      <xdr:colOff>447675</xdr:colOff>
      <xdr:row>5</xdr:row>
      <xdr:rowOff>0</xdr:rowOff>
    </xdr:from>
    <xdr:to>
      <xdr:col>8</xdr:col>
      <xdr:colOff>9525</xdr:colOff>
      <xdr:row>6</xdr:row>
      <xdr:rowOff>152400</xdr:rowOff>
    </xdr:to>
    <xdr:pic>
      <xdr:nvPicPr>
        <xdr:cNvPr id="2" name="cmdRunIt"/>
        <xdr:cNvPicPr preferRelativeResize="1">
          <a:picLocks noChangeAspect="1"/>
        </xdr:cNvPicPr>
      </xdr:nvPicPr>
      <xdr:blipFill>
        <a:blip r:embed="rId2"/>
        <a:stretch>
          <a:fillRect/>
        </a:stretch>
      </xdr:blipFill>
      <xdr:spPr>
        <a:xfrm>
          <a:off x="4105275" y="933450"/>
          <a:ext cx="781050" cy="314325"/>
        </a:xfrm>
        <a:prstGeom prst="rect">
          <a:avLst/>
        </a:prstGeom>
        <a:noFill/>
        <a:ln w="9525" cmpd="sng">
          <a:noFill/>
        </a:ln>
      </xdr:spPr>
    </xdr:pic>
    <xdr:clientData/>
  </xdr:twoCellAnchor>
  <xdr:twoCellAnchor editAs="oneCell">
    <xdr:from>
      <xdr:col>0</xdr:col>
      <xdr:colOff>590550</xdr:colOff>
      <xdr:row>4</xdr:row>
      <xdr:rowOff>0</xdr:rowOff>
    </xdr:from>
    <xdr:to>
      <xdr:col>2</xdr:col>
      <xdr:colOff>590550</xdr:colOff>
      <xdr:row>5</xdr:row>
      <xdr:rowOff>19050</xdr:rowOff>
    </xdr:to>
    <xdr:pic>
      <xdr:nvPicPr>
        <xdr:cNvPr id="3" name="hsbWindSpeed"/>
        <xdr:cNvPicPr preferRelativeResize="1">
          <a:picLocks noChangeAspect="1"/>
        </xdr:cNvPicPr>
      </xdr:nvPicPr>
      <xdr:blipFill>
        <a:blip r:embed="rId3"/>
        <a:stretch>
          <a:fillRect/>
        </a:stretch>
      </xdr:blipFill>
      <xdr:spPr>
        <a:xfrm>
          <a:off x="590550" y="771525"/>
          <a:ext cx="1219200" cy="180975"/>
        </a:xfrm>
        <a:prstGeom prst="rect">
          <a:avLst/>
        </a:prstGeom>
        <a:noFill/>
        <a:ln w="9525" cmpd="sng">
          <a:noFill/>
        </a:ln>
      </xdr:spPr>
    </xdr:pic>
    <xdr:clientData/>
  </xdr:twoCellAnchor>
  <xdr:twoCellAnchor editAs="oneCell">
    <xdr:from>
      <xdr:col>0</xdr:col>
      <xdr:colOff>581025</xdr:colOff>
      <xdr:row>5</xdr:row>
      <xdr:rowOff>142875</xdr:rowOff>
    </xdr:from>
    <xdr:to>
      <xdr:col>2</xdr:col>
      <xdr:colOff>600075</xdr:colOff>
      <xdr:row>7</xdr:row>
      <xdr:rowOff>142875</xdr:rowOff>
    </xdr:to>
    <xdr:pic>
      <xdr:nvPicPr>
        <xdr:cNvPr id="4" name="chkRealTime"/>
        <xdr:cNvPicPr preferRelativeResize="1">
          <a:picLocks noChangeAspect="1"/>
        </xdr:cNvPicPr>
      </xdr:nvPicPr>
      <xdr:blipFill>
        <a:blip r:embed="rId4"/>
        <a:stretch>
          <a:fillRect/>
        </a:stretch>
      </xdr:blipFill>
      <xdr:spPr>
        <a:xfrm>
          <a:off x="581025" y="1076325"/>
          <a:ext cx="1238250" cy="323850"/>
        </a:xfrm>
        <a:prstGeom prst="rect">
          <a:avLst/>
        </a:prstGeom>
        <a:noFill/>
        <a:ln w="9525" cmpd="sng">
          <a:noFill/>
        </a:ln>
      </xdr:spPr>
    </xdr:pic>
    <xdr:clientData/>
  </xdr:twoCellAnchor>
  <xdr:twoCellAnchor editAs="oneCell">
    <xdr:from>
      <xdr:col>10</xdr:col>
      <xdr:colOff>133350</xdr:colOff>
      <xdr:row>6</xdr:row>
      <xdr:rowOff>9525</xdr:rowOff>
    </xdr:from>
    <xdr:to>
      <xdr:col>10</xdr:col>
      <xdr:colOff>447675</xdr:colOff>
      <xdr:row>8</xdr:row>
      <xdr:rowOff>0</xdr:rowOff>
    </xdr:to>
    <xdr:pic>
      <xdr:nvPicPr>
        <xdr:cNvPr id="5" name="Picture 15">
          <a:hlinkClick r:id="rId7"/>
        </xdr:cNvPr>
        <xdr:cNvPicPr preferRelativeResize="1">
          <a:picLocks noChangeAspect="1"/>
        </xdr:cNvPicPr>
      </xdr:nvPicPr>
      <xdr:blipFill>
        <a:blip r:embed="rId5"/>
        <a:stretch>
          <a:fillRect/>
        </a:stretch>
      </xdr:blipFill>
      <xdr:spPr>
        <a:xfrm>
          <a:off x="6229350" y="1104900"/>
          <a:ext cx="314325" cy="314325"/>
        </a:xfrm>
        <a:prstGeom prst="rect">
          <a:avLst/>
        </a:prstGeom>
        <a:noFill/>
        <a:ln w="9525" cmpd="sng">
          <a:noFill/>
        </a:ln>
      </xdr:spPr>
    </xdr:pic>
    <xdr:clientData/>
  </xdr:twoCellAnchor>
  <xdr:twoCellAnchor editAs="oneCell">
    <xdr:from>
      <xdr:col>1</xdr:col>
      <xdr:colOff>0</xdr:colOff>
      <xdr:row>33</xdr:row>
      <xdr:rowOff>152400</xdr:rowOff>
    </xdr:from>
    <xdr:to>
      <xdr:col>3</xdr:col>
      <xdr:colOff>0</xdr:colOff>
      <xdr:row>35</xdr:row>
      <xdr:rowOff>0</xdr:rowOff>
    </xdr:to>
    <xdr:pic>
      <xdr:nvPicPr>
        <xdr:cNvPr id="6" name="ScrollBar1"/>
        <xdr:cNvPicPr preferRelativeResize="1">
          <a:picLocks noChangeAspect="1"/>
        </xdr:cNvPicPr>
      </xdr:nvPicPr>
      <xdr:blipFill>
        <a:blip r:embed="rId8"/>
        <a:stretch>
          <a:fillRect/>
        </a:stretch>
      </xdr:blipFill>
      <xdr:spPr>
        <a:xfrm>
          <a:off x="609600" y="5619750"/>
          <a:ext cx="1219200" cy="171450"/>
        </a:xfrm>
        <a:prstGeom prst="rect">
          <a:avLst/>
        </a:prstGeom>
        <a:noFill/>
        <a:ln w="9525" cmpd="sng">
          <a:noFill/>
        </a:ln>
      </xdr:spPr>
    </xdr:pic>
    <xdr:clientData/>
  </xdr:twoCellAnchor>
  <xdr:twoCellAnchor editAs="oneCell">
    <xdr:from>
      <xdr:col>1</xdr:col>
      <xdr:colOff>9525</xdr:colOff>
      <xdr:row>36</xdr:row>
      <xdr:rowOff>9525</xdr:rowOff>
    </xdr:from>
    <xdr:to>
      <xdr:col>3</xdr:col>
      <xdr:colOff>9525</xdr:colOff>
      <xdr:row>37</xdr:row>
      <xdr:rowOff>19050</xdr:rowOff>
    </xdr:to>
    <xdr:pic>
      <xdr:nvPicPr>
        <xdr:cNvPr id="7" name="ScrollBar2"/>
        <xdr:cNvPicPr preferRelativeResize="1">
          <a:picLocks noChangeAspect="1"/>
        </xdr:cNvPicPr>
      </xdr:nvPicPr>
      <xdr:blipFill>
        <a:blip r:embed="rId9"/>
        <a:stretch>
          <a:fillRect/>
        </a:stretch>
      </xdr:blipFill>
      <xdr:spPr>
        <a:xfrm>
          <a:off x="619125" y="5962650"/>
          <a:ext cx="1219200" cy="171450"/>
        </a:xfrm>
        <a:prstGeom prst="rect">
          <a:avLst/>
        </a:prstGeom>
        <a:noFill/>
        <a:ln w="9525" cmpd="sng">
          <a:noFill/>
        </a:ln>
      </xdr:spPr>
    </xdr:pic>
    <xdr:clientData/>
  </xdr:twoCellAnchor>
  <xdr:twoCellAnchor editAs="oneCell">
    <xdr:from>
      <xdr:col>6</xdr:col>
      <xdr:colOff>9525</xdr:colOff>
      <xdr:row>34</xdr:row>
      <xdr:rowOff>9525</xdr:rowOff>
    </xdr:from>
    <xdr:to>
      <xdr:col>8</xdr:col>
      <xdr:colOff>9525</xdr:colOff>
      <xdr:row>35</xdr:row>
      <xdr:rowOff>19050</xdr:rowOff>
    </xdr:to>
    <xdr:pic>
      <xdr:nvPicPr>
        <xdr:cNvPr id="8" name="ScrollBar3"/>
        <xdr:cNvPicPr preferRelativeResize="1">
          <a:picLocks noChangeAspect="1"/>
        </xdr:cNvPicPr>
      </xdr:nvPicPr>
      <xdr:blipFill>
        <a:blip r:embed="rId10"/>
        <a:stretch>
          <a:fillRect/>
        </a:stretch>
      </xdr:blipFill>
      <xdr:spPr>
        <a:xfrm>
          <a:off x="3667125" y="5638800"/>
          <a:ext cx="1219200" cy="171450"/>
        </a:xfrm>
        <a:prstGeom prst="rect">
          <a:avLst/>
        </a:prstGeom>
        <a:noFill/>
        <a:ln w="9525" cmpd="sng">
          <a:noFill/>
        </a:ln>
      </xdr:spPr>
    </xdr:pic>
    <xdr:clientData/>
  </xdr:twoCellAnchor>
  <xdr:twoCellAnchor editAs="oneCell">
    <xdr:from>
      <xdr:col>6</xdr:col>
      <xdr:colOff>0</xdr:colOff>
      <xdr:row>36</xdr:row>
      <xdr:rowOff>0</xdr:rowOff>
    </xdr:from>
    <xdr:to>
      <xdr:col>8</xdr:col>
      <xdr:colOff>0</xdr:colOff>
      <xdr:row>37</xdr:row>
      <xdr:rowOff>9525</xdr:rowOff>
    </xdr:to>
    <xdr:pic>
      <xdr:nvPicPr>
        <xdr:cNvPr id="9" name="ScrollBar4"/>
        <xdr:cNvPicPr preferRelativeResize="1">
          <a:picLocks noChangeAspect="1"/>
        </xdr:cNvPicPr>
      </xdr:nvPicPr>
      <xdr:blipFill>
        <a:blip r:embed="rId9"/>
        <a:stretch>
          <a:fillRect/>
        </a:stretch>
      </xdr:blipFill>
      <xdr:spPr>
        <a:xfrm>
          <a:off x="3657600" y="5953125"/>
          <a:ext cx="1219200" cy="171450"/>
        </a:xfrm>
        <a:prstGeom prst="rect">
          <a:avLst/>
        </a:prstGeom>
        <a:noFill/>
        <a:ln w="9525" cmpd="sng">
          <a:noFill/>
        </a:ln>
      </xdr:spPr>
    </xdr:pic>
    <xdr:clientData/>
  </xdr:twoCellAnchor>
  <xdr:twoCellAnchor editAs="oneCell">
    <xdr:from>
      <xdr:col>9</xdr:col>
      <xdr:colOff>0</xdr:colOff>
      <xdr:row>0</xdr:row>
      <xdr:rowOff>9525</xdr:rowOff>
    </xdr:from>
    <xdr:to>
      <xdr:col>12</xdr:col>
      <xdr:colOff>19050</xdr:colOff>
      <xdr:row>5</xdr:row>
      <xdr:rowOff>28575</xdr:rowOff>
    </xdr:to>
    <xdr:pic>
      <xdr:nvPicPr>
        <xdr:cNvPr id="10" name="Picture 28"/>
        <xdr:cNvPicPr preferRelativeResize="1">
          <a:picLocks noChangeAspect="1"/>
        </xdr:cNvPicPr>
      </xdr:nvPicPr>
      <xdr:blipFill>
        <a:blip r:embed="rId11"/>
        <a:stretch>
          <a:fillRect/>
        </a:stretch>
      </xdr:blipFill>
      <xdr:spPr>
        <a:xfrm>
          <a:off x="5486400" y="9525"/>
          <a:ext cx="1847850" cy="952500"/>
        </a:xfrm>
        <a:prstGeom prst="rect">
          <a:avLst/>
        </a:prstGeom>
        <a:noFill/>
        <a:ln w="9525" cmpd="sng">
          <a:noFill/>
        </a:ln>
      </xdr:spPr>
    </xdr:pic>
    <xdr:clientData/>
  </xdr:twoCellAnchor>
  <xdr:twoCellAnchor>
    <xdr:from>
      <xdr:col>8</xdr:col>
      <xdr:colOff>542925</xdr:colOff>
      <xdr:row>1</xdr:row>
      <xdr:rowOff>161925</xdr:rowOff>
    </xdr:from>
    <xdr:to>
      <xdr:col>9</xdr:col>
      <xdr:colOff>257175</xdr:colOff>
      <xdr:row>3</xdr:row>
      <xdr:rowOff>76200</xdr:rowOff>
    </xdr:to>
    <xdr:sp>
      <xdr:nvSpPr>
        <xdr:cNvPr id="11" name="Oval 29"/>
        <xdr:cNvSpPr>
          <a:spLocks/>
        </xdr:cNvSpPr>
      </xdr:nvSpPr>
      <xdr:spPr>
        <a:xfrm>
          <a:off x="5419725"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161925</xdr:rowOff>
    </xdr:from>
    <xdr:to>
      <xdr:col>12</xdr:col>
      <xdr:colOff>114300</xdr:colOff>
      <xdr:row>3</xdr:row>
      <xdr:rowOff>76200</xdr:rowOff>
    </xdr:to>
    <xdr:sp>
      <xdr:nvSpPr>
        <xdr:cNvPr id="12" name="Oval 30"/>
        <xdr:cNvSpPr>
          <a:spLocks/>
        </xdr:cNvSpPr>
      </xdr:nvSpPr>
      <xdr:spPr>
        <a:xfrm>
          <a:off x="7105650"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2</xdr:row>
      <xdr:rowOff>85725</xdr:rowOff>
    </xdr:from>
    <xdr:to>
      <xdr:col>8</xdr:col>
      <xdr:colOff>542925</xdr:colOff>
      <xdr:row>3</xdr:row>
      <xdr:rowOff>0</xdr:rowOff>
    </xdr:to>
    <xdr:sp>
      <xdr:nvSpPr>
        <xdr:cNvPr id="13" name="Line 33"/>
        <xdr:cNvSpPr>
          <a:spLocks/>
        </xdr:cNvSpPr>
      </xdr:nvSpPr>
      <xdr:spPr>
        <a:xfrm flipH="1">
          <a:off x="5391150" y="533400"/>
          <a:ext cx="28575"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xdr:row>
      <xdr:rowOff>95250</xdr:rowOff>
    </xdr:from>
    <xdr:to>
      <xdr:col>8</xdr:col>
      <xdr:colOff>600075</xdr:colOff>
      <xdr:row>2</xdr:row>
      <xdr:rowOff>152400</xdr:rowOff>
    </xdr:to>
    <xdr:sp>
      <xdr:nvSpPr>
        <xdr:cNvPr id="14" name="Line 34"/>
        <xdr:cNvSpPr>
          <a:spLocks/>
        </xdr:cNvSpPr>
      </xdr:nvSpPr>
      <xdr:spPr>
        <a:xfrm>
          <a:off x="5419725"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2</xdr:row>
      <xdr:rowOff>95250</xdr:rowOff>
    </xdr:from>
    <xdr:to>
      <xdr:col>12</xdr:col>
      <xdr:colOff>133350</xdr:colOff>
      <xdr:row>3</xdr:row>
      <xdr:rowOff>19050</xdr:rowOff>
    </xdr:to>
    <xdr:sp>
      <xdr:nvSpPr>
        <xdr:cNvPr id="15" name="Line 35"/>
        <xdr:cNvSpPr>
          <a:spLocks/>
        </xdr:cNvSpPr>
      </xdr:nvSpPr>
      <xdr:spPr>
        <a:xfrm>
          <a:off x="7429500" y="542925"/>
          <a:ext cx="19050" cy="85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2</xdr:row>
      <xdr:rowOff>95250</xdr:rowOff>
    </xdr:from>
    <xdr:to>
      <xdr:col>12</xdr:col>
      <xdr:colOff>114300</xdr:colOff>
      <xdr:row>2</xdr:row>
      <xdr:rowOff>152400</xdr:rowOff>
    </xdr:to>
    <xdr:sp>
      <xdr:nvSpPr>
        <xdr:cNvPr id="16" name="Line 36"/>
        <xdr:cNvSpPr>
          <a:spLocks/>
        </xdr:cNvSpPr>
      </xdr:nvSpPr>
      <xdr:spPr>
        <a:xfrm flipH="1">
          <a:off x="7372350"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9"/>
  <sheetViews>
    <sheetView tabSelected="1" workbookViewId="0" topLeftCell="A1">
      <selection activeCell="N12" sqref="N12"/>
    </sheetView>
  </sheetViews>
  <sheetFormatPr defaultColWidth="9.140625" defaultRowHeight="12.75"/>
  <sheetData>
    <row r="1" spans="1:5" ht="18.75" thickBot="1">
      <c r="A1" s="9" t="s">
        <v>0</v>
      </c>
      <c r="B1" s="10"/>
      <c r="C1" s="10"/>
      <c r="D1" s="10"/>
      <c r="E1" s="11"/>
    </row>
    <row r="2" spans="1:5" ht="16.5" thickBot="1">
      <c r="A2" s="12" t="s">
        <v>5</v>
      </c>
      <c r="B2" s="13"/>
      <c r="C2" s="13"/>
      <c r="D2" s="13"/>
      <c r="E2" s="14"/>
    </row>
    <row r="5" spans="3:6" ht="12.75">
      <c r="C5" s="8">
        <v>53</v>
      </c>
      <c r="D5" s="2" t="s">
        <v>1</v>
      </c>
      <c r="E5" s="1">
        <f>-5+0.1*$C$5</f>
        <v>0.3000000000000007</v>
      </c>
      <c r="F5" s="1" t="s">
        <v>2</v>
      </c>
    </row>
    <row r="7" spans="2:6" ht="12.75">
      <c r="B7" s="8">
        <v>0</v>
      </c>
      <c r="D7" s="2" t="s">
        <v>3</v>
      </c>
      <c r="E7" s="6">
        <v>100</v>
      </c>
      <c r="F7" s="1" t="s">
        <v>4</v>
      </c>
    </row>
    <row r="8" ht="12.75">
      <c r="B8" s="8" t="b">
        <v>0</v>
      </c>
    </row>
    <row r="11" ht="12.75">
      <c r="M11" s="3"/>
    </row>
    <row r="33" spans="2:3" ht="12.75">
      <c r="B33" s="15" t="s">
        <v>9</v>
      </c>
      <c r="C33" s="15"/>
    </row>
    <row r="35" spans="4:11" ht="12.75">
      <c r="D35" s="1" t="s">
        <v>6</v>
      </c>
      <c r="E35" s="7">
        <v>60</v>
      </c>
      <c r="F35" s="1" t="s">
        <v>7</v>
      </c>
      <c r="I35" s="1" t="s">
        <v>11</v>
      </c>
      <c r="J35" s="7">
        <v>67</v>
      </c>
      <c r="K35" s="1" t="s">
        <v>2</v>
      </c>
    </row>
    <row r="36" ht="12.75">
      <c r="I36" s="4"/>
    </row>
    <row r="37" spans="3:11" ht="12.75">
      <c r="C37" s="8">
        <v>4081</v>
      </c>
      <c r="D37" s="2" t="s">
        <v>10</v>
      </c>
      <c r="E37" s="1">
        <f>100*C37</f>
        <v>408100</v>
      </c>
      <c r="F37" s="1" t="s">
        <v>8</v>
      </c>
      <c r="I37" s="2" t="s">
        <v>12</v>
      </c>
      <c r="J37" s="7">
        <v>100</v>
      </c>
      <c r="K37" s="1" t="s">
        <v>7</v>
      </c>
    </row>
    <row r="39" spans="4:6" ht="14.25">
      <c r="D39" s="1" t="s">
        <v>13</v>
      </c>
      <c r="E39" s="5">
        <f>Mass*9.8/(Wingspan*1.22*AircraftV)</f>
        <v>815.4677432509583</v>
      </c>
      <c r="F39" s="1" t="s">
        <v>14</v>
      </c>
    </row>
  </sheetData>
  <sheetProtection password="E5C2" sheet="1" objects="1" scenarios="1"/>
  <mergeCells count="3">
    <mergeCell ref="A1:E1"/>
    <mergeCell ref="A2:E2"/>
    <mergeCell ref="B33:C33"/>
  </mergeCell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D1"/>
  <sheetViews>
    <sheetView workbookViewId="0" topLeftCell="A203">
      <selection activeCell="A3" sqref="A3"/>
    </sheetView>
  </sheetViews>
  <sheetFormatPr defaultColWidth="9.140625" defaultRowHeight="12.75"/>
  <sheetData>
    <row r="1" spans="1:4" ht="12.75">
      <c r="A1">
        <v>5</v>
      </c>
      <c r="B1">
        <v>2.5</v>
      </c>
      <c r="C1">
        <v>-25</v>
      </c>
      <c r="D1">
        <v>2.981220177389332E-07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Vortex</dc:title>
  <dc:subject>Kinematics of Vortices above a runway</dc:subject>
  <dc:creator>Robert J. Ribando</dc:creator>
  <cp:keywords/>
  <dc:description>Based on Program 2.3 in An Introduction to Computational Fluid Mechanics by C.Y. Chow, Seminole Publishing, Boulder 1983.</dc:description>
  <cp:lastModifiedBy>Robert J. Ribando</cp:lastModifiedBy>
  <cp:lastPrinted>2003-07-08T18:28:30Z</cp:lastPrinted>
  <dcterms:created xsi:type="dcterms:W3CDTF">2003-06-18T15:25:51Z</dcterms:created>
  <dcterms:modified xsi:type="dcterms:W3CDTF">2007-11-21T18:55:37Z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